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2015" sheetId="1" r:id="rId1"/>
    <sheet name="Poulpe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<sst xmlns="http://schemas.openxmlformats.org/spreadsheetml/2006/main" count="58" uniqueCount="51">
  <si>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 xml:space="preserve">Anné
</t>
  </si>
  <si>
    <t>Mois</t>
  </si>
  <si>
    <t>Chinchard</t>
  </si>
  <si>
    <t>Sardine</t>
  </si>
  <si>
    <t>Sardinelles</t>
  </si>
  <si>
    <t>Anchois</t>
  </si>
  <si>
    <t>Maquerau</t>
  </si>
  <si>
    <t>Sabre</t>
  </si>
  <si>
    <t>Thonide</t>
  </si>
  <si>
    <t>Merlu</t>
  </si>
  <si>
    <t>Doraderos</t>
  </si>
  <si>
    <t>Calamar</t>
  </si>
  <si>
    <t>Seiche</t>
  </si>
  <si>
    <t>Poulpe</t>
  </si>
  <si>
    <t>Crevettes</t>
  </si>
  <si>
    <t>Langustes</t>
  </si>
  <si>
    <t>Tot capturé</t>
  </si>
  <si>
    <t>Autre poisson</t>
  </si>
  <si>
    <t>Total Espèce</t>
  </si>
  <si>
    <t xml:space="preserve">Total </t>
  </si>
  <si>
    <t>GCM</t>
  </si>
  <si>
    <t>Langostino</t>
  </si>
  <si>
    <t>Gamba</t>
  </si>
  <si>
    <t>Alistado</t>
  </si>
  <si>
    <t>Carbinero</t>
  </si>
  <si>
    <t>Aut crev</t>
  </si>
  <si>
    <t>Lang rose</t>
  </si>
  <si>
    <t>Aut crust</t>
  </si>
  <si>
    <t>Rapé</t>
  </si>
  <si>
    <t>Merlus</t>
  </si>
  <si>
    <t>Aut Poiss</t>
  </si>
  <si>
    <t>Div Ceph</t>
  </si>
  <si>
    <t>Div Coq</t>
  </si>
  <si>
    <t>CAPTURES PAR ESPECES LISTE B DU JOURNAL PRINCIPAL DE PECHE DU 01/01/2015 AU 09/11/2015</t>
  </si>
  <si>
    <t>Geryon</t>
  </si>
  <si>
    <t>CAPTURES PAR ESPECES LISTE A DU JOURNAL PRINCIPAL DE PECHE DU 01/01/2015 AU 09/11/2015</t>
  </si>
  <si>
    <t>  Volume en tonnes de production de poisson (pélagique, céphalopodes benthiques et crustacés) année)</t>
  </si>
  <si>
    <t>en Tonne</t>
  </si>
  <si>
    <t xml:space="preserve">Année
</t>
  </si>
  <si>
    <t xml:space="preserve">CAPTURES PAR ESPECES LISTE A DU JOURNAL PRINCIPAL DE PECHE </t>
  </si>
  <si>
    <t>DU 01/01/2015 AU 09/11/2015</t>
  </si>
  <si>
    <t xml:space="preserve"> (estimation en tonnes métriques par année)</t>
  </si>
  <si>
    <t xml:space="preserve"> Estimation du potentiel de prise de poulpe dans la ZEE Mauritanie</t>
  </si>
  <si>
    <t xml:space="preserve"> en KG</t>
  </si>
  <si>
    <t>Tot en Tonne</t>
  </si>
  <si>
    <t>Indicateurs  : Nombre de données fiables régulièrement  disponibles sur la gestion de la pêche</t>
  </si>
  <si>
    <t>Qté en Kg</t>
  </si>
  <si>
    <t>Qté en Tonne</t>
  </si>
  <si>
    <t>disponibles sur la gestion de la pêche</t>
  </si>
  <si>
    <r>
      <rPr>
        <b/>
        <u val="single"/>
        <sz val="11"/>
        <rFont val="Times New Roman"/>
        <family val="1"/>
      </rPr>
      <t xml:space="preserve">Indicateurs </t>
    </r>
    <r>
      <rPr>
        <b/>
        <sz val="11"/>
        <rFont val="Times New Roman"/>
        <family val="1"/>
      </rPr>
      <t xml:space="preserve">: Nombre de données fiables régulièrement </t>
    </r>
  </si>
  <si>
    <t>Tot capt Kg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</si>
</sst>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dd\-mmm\-yy"/>
    <numFmt numFmtId="185" formatCode="0.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3" xfId="0" applyFont="1" applyBorder="1" applyAlignment="1" applyProtection="1">
      <alignment horizontal="center" vertical="center" wrapText="1" readingOrder="1"/>
      <protection locked="0"/>
    </xf>
    <xf numFmtId="0" fontId="7" fillId="33" borderId="13" xfId="0" applyFont="1" applyFill="1" applyBorder="1" applyAlignment="1" applyProtection="1">
      <alignment horizontal="center" vertical="center" wrapText="1" readingOrder="1"/>
      <protection locked="0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 readingOrder="1"/>
      <protection locked="0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9" fillId="0" borderId="13" xfId="0" applyNumberFormat="1" applyFont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vertical="center" wrapText="1" readingOrder="1"/>
      <protection locked="0"/>
    </xf>
    <xf numFmtId="3" fontId="7" fillId="0" borderId="15" xfId="0" applyNumberFormat="1" applyFont="1" applyBorder="1" applyAlignment="1" applyProtection="1">
      <alignment vertical="center" wrapText="1" readingOrder="1"/>
      <protection locked="0"/>
    </xf>
    <xf numFmtId="3" fontId="7" fillId="0" borderId="11" xfId="0" applyNumberFormat="1" applyFont="1" applyBorder="1" applyAlignment="1" applyProtection="1">
      <alignment vertical="center" wrapText="1" readingOrder="1"/>
      <protection locked="0"/>
    </xf>
    <xf numFmtId="3" fontId="11" fillId="34" borderId="15" xfId="0" applyNumberFormat="1" applyFont="1" applyFill="1" applyBorder="1" applyAlignment="1" applyProtection="1">
      <alignment vertical="center" wrapText="1" readingOrder="1"/>
      <protection locked="0"/>
    </xf>
    <xf numFmtId="0" fontId="10" fillId="34" borderId="12" xfId="0" applyFont="1" applyFill="1" applyBorder="1" applyAlignment="1" applyProtection="1">
      <alignment vertical="center" wrapText="1" readingOrder="1"/>
      <protection locked="0"/>
    </xf>
    <xf numFmtId="0" fontId="7" fillId="0" borderId="13" xfId="0" applyFont="1" applyBorder="1" applyAlignment="1" applyProtection="1">
      <alignment vertical="center" wrapText="1" readingOrder="1"/>
      <protection locked="0"/>
    </xf>
    <xf numFmtId="0" fontId="7" fillId="0" borderId="14" xfId="0" applyFont="1" applyBorder="1" applyAlignment="1" applyProtection="1">
      <alignment vertical="center" wrapText="1" readingOrder="1"/>
      <protection locked="0"/>
    </xf>
    <xf numFmtId="0" fontId="7" fillId="0" borderId="16" xfId="0" applyFont="1" applyBorder="1" applyAlignment="1" applyProtection="1">
      <alignment horizontal="center" vertical="center" wrapText="1" readingOrder="1"/>
      <protection locked="0"/>
    </xf>
    <xf numFmtId="3" fontId="9" fillId="0" borderId="14" xfId="0" applyNumberFormat="1" applyFont="1" applyBorder="1" applyAlignment="1" applyProtection="1">
      <alignment vertical="center" readingOrder="1"/>
      <protection locked="0"/>
    </xf>
    <xf numFmtId="3" fontId="9" fillId="0" borderId="13" xfId="0" applyNumberFormat="1" applyFont="1" applyBorder="1" applyAlignment="1" applyProtection="1">
      <alignment vertical="center" readingOrder="1"/>
      <protection locked="0"/>
    </xf>
    <xf numFmtId="3" fontId="7" fillId="0" borderId="16" xfId="0" applyNumberFormat="1" applyFont="1" applyBorder="1" applyAlignment="1" applyProtection="1">
      <alignment vertical="center" readingOrder="1"/>
      <protection locked="0"/>
    </xf>
    <xf numFmtId="3" fontId="9" fillId="34" borderId="15" xfId="0" applyNumberFormat="1" applyFont="1" applyFill="1" applyBorder="1" applyAlignment="1" applyProtection="1">
      <alignment vertical="center" readingOrder="1"/>
      <protection locked="0"/>
    </xf>
    <xf numFmtId="3" fontId="7" fillId="0" borderId="16" xfId="0" applyNumberFormat="1" applyFont="1" applyBorder="1" applyAlignment="1" applyProtection="1">
      <alignment horizontal="right" vertical="center" readingOrder="1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7" fillId="0" borderId="14" xfId="0" applyFont="1" applyBorder="1" applyAlignment="1" applyProtection="1">
      <alignment vertical="top" wrapText="1" readingOrder="1"/>
      <protection locked="0"/>
    </xf>
    <xf numFmtId="0" fontId="7" fillId="0" borderId="13" xfId="0" applyFont="1" applyBorder="1" applyAlignment="1" applyProtection="1">
      <alignment vertical="top" wrapText="1" readingOrder="1"/>
      <protection locked="0"/>
    </xf>
    <xf numFmtId="0" fontId="7" fillId="34" borderId="15" xfId="0" applyFont="1" applyFill="1" applyBorder="1" applyAlignment="1" applyProtection="1">
      <alignment vertical="top" wrapText="1" readingOrder="1"/>
      <protection locked="0"/>
    </xf>
    <xf numFmtId="0" fontId="7" fillId="34" borderId="17" xfId="0" applyFont="1" applyFill="1" applyBorder="1" applyAlignment="1" applyProtection="1">
      <alignment vertical="top" wrapText="1" readingOrder="1"/>
      <protection locked="0"/>
    </xf>
    <xf numFmtId="0" fontId="7" fillId="33" borderId="15" xfId="0" applyFont="1" applyFill="1" applyBorder="1" applyAlignment="1" applyProtection="1">
      <alignment horizontal="center" vertical="center" readingOrder="1"/>
      <protection locked="0"/>
    </xf>
    <xf numFmtId="3" fontId="9" fillId="33" borderId="15" xfId="0" applyNumberFormat="1" applyFont="1" applyFill="1" applyBorder="1" applyAlignment="1" applyProtection="1">
      <alignment vertical="top" wrapText="1" readingOrder="1"/>
      <protection locked="0"/>
    </xf>
    <xf numFmtId="3" fontId="1" fillId="0" borderId="11" xfId="0" applyNumberFormat="1" applyFont="1" applyBorder="1" applyAlignment="1">
      <alignment/>
    </xf>
    <xf numFmtId="3" fontId="7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3" fontId="3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10" fillId="34" borderId="15" xfId="0" applyFont="1" applyFill="1" applyBorder="1" applyAlignment="1" applyProtection="1">
      <alignment horizontal="center" vertical="center" wrapText="1" readingOrder="1"/>
      <protection locked="0"/>
    </xf>
    <xf numFmtId="0" fontId="10" fillId="34" borderId="18" xfId="0" applyFont="1" applyFill="1" applyBorder="1" applyAlignment="1" applyProtection="1">
      <alignment horizontal="center" vertical="center" wrapText="1" readingOrder="1"/>
      <protection locked="0"/>
    </xf>
    <xf numFmtId="0" fontId="7" fillId="0" borderId="19" xfId="0" applyFont="1" applyBorder="1" applyAlignment="1" applyProtection="1">
      <alignment horizontal="center" vertical="center" wrapText="1" readingOrder="1"/>
      <protection locked="0"/>
    </xf>
    <xf numFmtId="0" fontId="7" fillId="0" borderId="20" xfId="0" applyFont="1" applyBorder="1" applyAlignment="1" applyProtection="1">
      <alignment horizontal="center" vertical="center" wrapText="1" readingOrder="1"/>
      <protection locked="0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7" fillId="34" borderId="15" xfId="0" applyFont="1" applyFill="1" applyBorder="1" applyAlignment="1" applyProtection="1">
      <alignment horizontal="center" vertical="center" wrapText="1" readingOrder="1"/>
      <protection locked="0"/>
    </xf>
    <xf numFmtId="0" fontId="7" fillId="34" borderId="12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/>
    </xf>
    <xf numFmtId="3" fontId="7" fillId="34" borderId="13" xfId="0" applyNumberFormat="1" applyFont="1" applyFill="1" applyBorder="1" applyAlignment="1" applyProtection="1">
      <alignment horizontal="center" vertical="center" readingOrder="1"/>
      <protection locked="0"/>
    </xf>
    <xf numFmtId="3" fontId="8" fillId="34" borderId="18" xfId="0" applyNumberFormat="1" applyFont="1" applyFill="1" applyBorder="1" applyAlignment="1" applyProtection="1">
      <alignment vertical="center"/>
      <protection locked="0"/>
    </xf>
    <xf numFmtId="3" fontId="10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3" fontId="1" fillId="34" borderId="18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15" xfId="0" applyFont="1" applyBorder="1" applyAlignment="1" applyProtection="1">
      <alignment horizontal="left" vertical="center" wrapText="1" readingOrder="1"/>
      <protection locked="0"/>
    </xf>
    <xf numFmtId="0" fontId="7" fillId="0" borderId="18" xfId="0" applyFont="1" applyBorder="1" applyAlignment="1" applyProtection="1">
      <alignment horizontal="left" vertical="center" wrapText="1" readingOrder="1"/>
      <protection locked="0"/>
    </xf>
    <xf numFmtId="0" fontId="7" fillId="0" borderId="12" xfId="0" applyFont="1" applyBorder="1" applyAlignment="1" applyProtection="1">
      <alignment horizontal="left" vertical="center" wrapText="1" readingOrder="1"/>
      <protection locked="0"/>
    </xf>
    <xf numFmtId="0" fontId="7" fillId="34" borderId="18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7" fillId="0" borderId="11" xfId="0" applyFont="1" applyBorder="1" applyAlignment="1" applyProtection="1">
      <alignment horizontal="center" vertical="center" readingOrder="1"/>
      <protection locked="0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 wrapText="1" readingOrder="1"/>
      <protection locked="0"/>
    </xf>
    <xf numFmtId="0" fontId="8" fillId="0" borderId="22" xfId="0" applyFont="1" applyBorder="1" applyAlignment="1" applyProtection="1">
      <alignment horizontal="center" vertical="center" wrapText="1" readingOrder="1"/>
      <protection locked="0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8" fillId="0" borderId="22" xfId="0" applyFont="1" applyBorder="1" applyAlignment="1">
      <alignment horizontal="center" vertical="center" readingOrder="1"/>
    </xf>
    <xf numFmtId="0" fontId="8" fillId="0" borderId="17" xfId="0" applyFont="1" applyBorder="1" applyAlignment="1" applyProtection="1">
      <alignment horizontal="center" vertical="center" wrapText="1" readingOrder="1"/>
      <protection locked="0"/>
    </xf>
    <xf numFmtId="0" fontId="8" fillId="0" borderId="23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3" borderId="0" xfId="0" applyFont="1" applyFill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zoomScale="130" zoomScaleNormal="130" zoomScalePageLayoutView="0" workbookViewId="0" topLeftCell="A1">
      <selection activeCell="A6" sqref="A6:S6"/>
    </sheetView>
  </sheetViews>
  <sheetFormatPr defaultColWidth="11.57421875" defaultRowHeight="12.75"/>
  <cols>
    <col min="1" max="1" width="7.28125" style="1" customWidth="1"/>
    <col min="2" max="2" width="4.7109375" style="1" customWidth="1"/>
    <col min="3" max="3" width="9.7109375" style="1" customWidth="1"/>
    <col min="4" max="4" width="11.28125" style="1" customWidth="1"/>
    <col min="5" max="5" width="10.00390625" style="1" customWidth="1"/>
    <col min="6" max="6" width="8.421875" style="1" customWidth="1"/>
    <col min="7" max="7" width="9.8515625" style="1" customWidth="1"/>
    <col min="8" max="8" width="8.7109375" style="1" customWidth="1"/>
    <col min="9" max="9" width="8.421875" style="1" customWidth="1"/>
    <col min="10" max="10" width="8.00390625" style="1" bestFit="1" customWidth="1"/>
    <col min="11" max="11" width="9.8515625" style="1" customWidth="1"/>
    <col min="12" max="12" width="9.421875" style="1" bestFit="1" customWidth="1"/>
    <col min="13" max="13" width="8.00390625" style="1" bestFit="1" customWidth="1"/>
    <col min="14" max="14" width="9.421875" style="1" bestFit="1" customWidth="1"/>
    <col min="15" max="15" width="8.7109375" style="1" customWidth="1"/>
    <col min="16" max="16" width="10.421875" style="1" customWidth="1"/>
    <col min="17" max="17" width="12.7109375" style="1" customWidth="1"/>
    <col min="18" max="18" width="10.140625" style="1" customWidth="1"/>
    <col min="19" max="19" width="10.421875" style="1" bestFit="1" customWidth="1"/>
    <col min="20" max="16384" width="11.57421875" style="1" customWidth="1"/>
  </cols>
  <sheetData>
    <row r="1" ht="7.5" customHeight="1"/>
    <row r="2" spans="1:19" ht="15.75">
      <c r="A2" s="73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2.75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2.75">
      <c r="A4" s="75" t="s">
        <v>36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ht="8.25" customHeight="1"/>
    <row r="6" spans="1:19" ht="15" customHeight="1">
      <c r="A6" s="51" t="s">
        <v>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6.5" customHeight="1">
      <c r="A7" s="2"/>
      <c r="B7" s="2"/>
      <c r="C7" s="2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6" t="s">
        <v>16</v>
      </c>
      <c r="S7" s="56"/>
    </row>
    <row r="8" spans="1:19" ht="12.75">
      <c r="A8" s="11" t="s">
        <v>0</v>
      </c>
      <c r="B8" s="5" t="s">
        <v>1</v>
      </c>
      <c r="C8" s="6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8" t="s">
        <v>13</v>
      </c>
      <c r="O8" s="7" t="s">
        <v>14</v>
      </c>
      <c r="P8" s="7" t="s">
        <v>15</v>
      </c>
      <c r="Q8" s="9" t="s">
        <v>17</v>
      </c>
      <c r="R8" s="12" t="s">
        <v>46</v>
      </c>
      <c r="S8" s="12" t="s">
        <v>47</v>
      </c>
    </row>
    <row r="9" spans="1:19" ht="12.75">
      <c r="A9" s="44">
        <v>2015</v>
      </c>
      <c r="B9" s="9">
        <v>1</v>
      </c>
      <c r="C9" s="14">
        <v>19409066</v>
      </c>
      <c r="D9" s="14">
        <v>543904</v>
      </c>
      <c r="E9" s="14">
        <v>9629497</v>
      </c>
      <c r="F9" s="14">
        <v>116390</v>
      </c>
      <c r="G9" s="14">
        <v>5044284</v>
      </c>
      <c r="H9" s="14">
        <v>94430</v>
      </c>
      <c r="I9" s="14">
        <v>203132</v>
      </c>
      <c r="J9" s="14">
        <v>442993</v>
      </c>
      <c r="K9" s="14">
        <v>184242</v>
      </c>
      <c r="L9" s="14">
        <v>864252</v>
      </c>
      <c r="M9" s="14">
        <v>326452</v>
      </c>
      <c r="N9" s="15">
        <v>1046970</v>
      </c>
      <c r="O9" s="14">
        <v>0</v>
      </c>
      <c r="P9" s="14">
        <v>300</v>
      </c>
      <c r="Q9" s="14">
        <v>1149888</v>
      </c>
      <c r="R9" s="16">
        <f>C9+D9+E9+F9+G9+H9+I9+J9+K9+L9+M9+N9+O9+P9+Q9</f>
        <v>39055800</v>
      </c>
      <c r="S9" s="17">
        <f>R9/1000</f>
        <v>39055.8</v>
      </c>
    </row>
    <row r="10" spans="1:19" ht="12.75">
      <c r="A10" s="45"/>
      <c r="B10" s="7">
        <v>2</v>
      </c>
      <c r="C10" s="14">
        <v>11882256</v>
      </c>
      <c r="D10" s="14">
        <v>2274738</v>
      </c>
      <c r="E10" s="14">
        <v>8654029</v>
      </c>
      <c r="F10" s="14">
        <v>25480</v>
      </c>
      <c r="G10" s="14">
        <v>3652797</v>
      </c>
      <c r="H10" s="14">
        <v>133036</v>
      </c>
      <c r="I10" s="14">
        <v>48893</v>
      </c>
      <c r="J10" s="14">
        <v>462631</v>
      </c>
      <c r="K10" s="14">
        <v>208452</v>
      </c>
      <c r="L10" s="14">
        <v>525269</v>
      </c>
      <c r="M10" s="14">
        <v>261224</v>
      </c>
      <c r="N10" s="15">
        <v>1035139</v>
      </c>
      <c r="O10" s="14">
        <v>0</v>
      </c>
      <c r="P10" s="14">
        <v>100</v>
      </c>
      <c r="Q10" s="14">
        <v>697349</v>
      </c>
      <c r="R10" s="16">
        <f aca="true" t="shared" si="0" ref="R10:R19">C10+D10+E10+F10+G10+H10+I10+J10+K10+L10+M10+N10+O10+P10+Q10</f>
        <v>29861393</v>
      </c>
      <c r="S10" s="17">
        <f aca="true" t="shared" si="1" ref="S10:S19">R10/1000</f>
        <v>29861.393</v>
      </c>
    </row>
    <row r="11" spans="1:19" ht="12.75">
      <c r="A11" s="45"/>
      <c r="B11" s="7">
        <v>3</v>
      </c>
      <c r="C11" s="14">
        <v>11211496</v>
      </c>
      <c r="D11" s="14">
        <v>3564548</v>
      </c>
      <c r="E11" s="14">
        <v>13665560</v>
      </c>
      <c r="F11" s="14">
        <v>0</v>
      </c>
      <c r="G11" s="14">
        <v>6254694</v>
      </c>
      <c r="H11" s="14">
        <v>315514</v>
      </c>
      <c r="I11" s="14">
        <v>51580</v>
      </c>
      <c r="J11" s="14">
        <v>434224</v>
      </c>
      <c r="K11" s="14">
        <v>334953</v>
      </c>
      <c r="L11" s="14">
        <v>218922</v>
      </c>
      <c r="M11" s="14">
        <v>255893</v>
      </c>
      <c r="N11" s="15">
        <v>1120894</v>
      </c>
      <c r="O11" s="14">
        <v>0</v>
      </c>
      <c r="P11" s="14">
        <v>5500</v>
      </c>
      <c r="Q11" s="14">
        <v>1185056</v>
      </c>
      <c r="R11" s="16">
        <f t="shared" si="0"/>
        <v>38618834</v>
      </c>
      <c r="S11" s="17">
        <f t="shared" si="1"/>
        <v>38618.834</v>
      </c>
    </row>
    <row r="12" spans="1:19" ht="12.75">
      <c r="A12" s="45"/>
      <c r="B12" s="7">
        <v>4</v>
      </c>
      <c r="C12" s="14">
        <v>18482848</v>
      </c>
      <c r="D12" s="14">
        <v>1820700</v>
      </c>
      <c r="E12" s="14">
        <v>7682540</v>
      </c>
      <c r="F12" s="14">
        <v>0</v>
      </c>
      <c r="G12" s="14">
        <v>6707700</v>
      </c>
      <c r="H12" s="14">
        <v>189522</v>
      </c>
      <c r="I12" s="14">
        <v>94192</v>
      </c>
      <c r="J12" s="14">
        <v>682694</v>
      </c>
      <c r="K12" s="14">
        <v>287667</v>
      </c>
      <c r="L12" s="14">
        <v>154728</v>
      </c>
      <c r="M12" s="14">
        <v>414797</v>
      </c>
      <c r="N12" s="15">
        <v>1283034</v>
      </c>
      <c r="O12" s="14">
        <v>363</v>
      </c>
      <c r="P12" s="14">
        <v>300</v>
      </c>
      <c r="Q12" s="14">
        <v>2155670</v>
      </c>
      <c r="R12" s="16">
        <f t="shared" si="0"/>
        <v>39956755</v>
      </c>
      <c r="S12" s="17">
        <f t="shared" si="1"/>
        <v>39956.755</v>
      </c>
    </row>
    <row r="13" spans="1:19" ht="12.75">
      <c r="A13" s="45"/>
      <c r="B13" s="7">
        <v>5</v>
      </c>
      <c r="C13" s="14">
        <v>27739508</v>
      </c>
      <c r="D13" s="14">
        <v>1698710</v>
      </c>
      <c r="E13" s="14">
        <v>9398292</v>
      </c>
      <c r="F13" s="14">
        <v>360000</v>
      </c>
      <c r="G13" s="14">
        <v>19344408</v>
      </c>
      <c r="H13" s="14">
        <v>11656</v>
      </c>
      <c r="I13" s="14">
        <v>438222</v>
      </c>
      <c r="J13" s="14">
        <v>645579</v>
      </c>
      <c r="K13" s="14">
        <v>138763</v>
      </c>
      <c r="L13" s="14">
        <v>29479</v>
      </c>
      <c r="M13" s="14">
        <v>40464</v>
      </c>
      <c r="N13" s="15">
        <v>57816</v>
      </c>
      <c r="O13" s="14">
        <v>7086</v>
      </c>
      <c r="P13" s="14">
        <v>180</v>
      </c>
      <c r="Q13" s="14">
        <v>552940</v>
      </c>
      <c r="R13" s="16">
        <f t="shared" si="0"/>
        <v>60463103</v>
      </c>
      <c r="S13" s="17">
        <f t="shared" si="1"/>
        <v>60463.103</v>
      </c>
    </row>
    <row r="14" spans="1:19" ht="12.75">
      <c r="A14" s="45"/>
      <c r="B14" s="7">
        <v>6</v>
      </c>
      <c r="C14" s="14">
        <v>34657336</v>
      </c>
      <c r="D14" s="14">
        <v>1956221</v>
      </c>
      <c r="E14" s="14">
        <v>11460496</v>
      </c>
      <c r="F14" s="14">
        <v>96020</v>
      </c>
      <c r="G14" s="14">
        <v>10729249</v>
      </c>
      <c r="H14" s="14">
        <v>4450</v>
      </c>
      <c r="I14" s="14">
        <v>172198</v>
      </c>
      <c r="J14" s="14">
        <v>1092193</v>
      </c>
      <c r="K14" s="14">
        <v>203784</v>
      </c>
      <c r="L14" s="14">
        <v>4104</v>
      </c>
      <c r="M14" s="14">
        <v>45484</v>
      </c>
      <c r="N14" s="15">
        <v>2160</v>
      </c>
      <c r="O14" s="14">
        <v>48</v>
      </c>
      <c r="P14" s="14">
        <v>0</v>
      </c>
      <c r="Q14" s="14">
        <v>969275</v>
      </c>
      <c r="R14" s="16">
        <f t="shared" si="0"/>
        <v>61393018</v>
      </c>
      <c r="S14" s="17">
        <f t="shared" si="1"/>
        <v>61393.018</v>
      </c>
    </row>
    <row r="15" spans="1:19" ht="12.75">
      <c r="A15" s="45"/>
      <c r="B15" s="7">
        <v>7</v>
      </c>
      <c r="C15" s="14">
        <v>20878890</v>
      </c>
      <c r="D15" s="14">
        <v>670960</v>
      </c>
      <c r="E15" s="14">
        <v>17511774</v>
      </c>
      <c r="F15" s="14">
        <v>221700</v>
      </c>
      <c r="G15" s="14">
        <v>10916320</v>
      </c>
      <c r="H15" s="14">
        <v>280</v>
      </c>
      <c r="I15" s="14">
        <v>817803</v>
      </c>
      <c r="J15" s="14">
        <v>926651</v>
      </c>
      <c r="K15" s="14">
        <v>300307</v>
      </c>
      <c r="L15" s="14">
        <v>393712</v>
      </c>
      <c r="M15" s="14">
        <v>736756</v>
      </c>
      <c r="N15" s="15">
        <v>2334935</v>
      </c>
      <c r="O15" s="14">
        <v>8392</v>
      </c>
      <c r="P15" s="14">
        <v>0</v>
      </c>
      <c r="Q15" s="14">
        <v>3310921</v>
      </c>
      <c r="R15" s="16">
        <f t="shared" si="0"/>
        <v>59029401</v>
      </c>
      <c r="S15" s="17">
        <f t="shared" si="1"/>
        <v>59029.401</v>
      </c>
    </row>
    <row r="16" spans="1:19" ht="12.75">
      <c r="A16" s="45"/>
      <c r="B16" s="7">
        <v>8</v>
      </c>
      <c r="C16" s="14">
        <v>10154880</v>
      </c>
      <c r="D16" s="14">
        <v>1047830</v>
      </c>
      <c r="E16" s="14">
        <v>18448110</v>
      </c>
      <c r="F16" s="14">
        <v>131280</v>
      </c>
      <c r="G16" s="14">
        <v>3555760</v>
      </c>
      <c r="H16" s="14">
        <v>85284</v>
      </c>
      <c r="I16" s="14">
        <v>451569</v>
      </c>
      <c r="J16" s="14">
        <v>42345</v>
      </c>
      <c r="K16" s="14">
        <v>431652</v>
      </c>
      <c r="L16" s="14">
        <v>78098</v>
      </c>
      <c r="M16" s="14">
        <v>142966</v>
      </c>
      <c r="N16" s="15">
        <v>1206174</v>
      </c>
      <c r="O16" s="14">
        <v>94</v>
      </c>
      <c r="P16" s="14">
        <v>39324</v>
      </c>
      <c r="Q16" s="14">
        <v>2371239</v>
      </c>
      <c r="R16" s="16">
        <f t="shared" si="0"/>
        <v>38186605</v>
      </c>
      <c r="S16" s="17">
        <f t="shared" si="1"/>
        <v>38186.605</v>
      </c>
    </row>
    <row r="17" spans="1:19" ht="12.75">
      <c r="A17" s="45"/>
      <c r="B17" s="7">
        <v>9</v>
      </c>
      <c r="C17" s="14">
        <v>7578243</v>
      </c>
      <c r="D17" s="14">
        <v>214065</v>
      </c>
      <c r="E17" s="14">
        <v>7175305</v>
      </c>
      <c r="F17" s="14">
        <v>300000</v>
      </c>
      <c r="G17" s="14">
        <v>2316552</v>
      </c>
      <c r="H17" s="14">
        <v>181792</v>
      </c>
      <c r="I17" s="14">
        <v>238577</v>
      </c>
      <c r="J17" s="14">
        <v>38115</v>
      </c>
      <c r="K17" s="14">
        <v>161046</v>
      </c>
      <c r="L17" s="14">
        <v>60206.5</v>
      </c>
      <c r="M17" s="14">
        <v>72343</v>
      </c>
      <c r="N17" s="15">
        <v>849345.8</v>
      </c>
      <c r="O17" s="14">
        <v>90</v>
      </c>
      <c r="P17" s="14">
        <v>498</v>
      </c>
      <c r="Q17" s="14">
        <v>1843240.7</v>
      </c>
      <c r="R17" s="16">
        <f t="shared" si="0"/>
        <v>21029419</v>
      </c>
      <c r="S17" s="17">
        <f t="shared" si="1"/>
        <v>21029.419</v>
      </c>
    </row>
    <row r="18" spans="1:19" ht="12.75">
      <c r="A18" s="46"/>
      <c r="B18" s="7">
        <v>10</v>
      </c>
      <c r="C18" s="14">
        <v>1313260</v>
      </c>
      <c r="D18" s="14">
        <v>4020</v>
      </c>
      <c r="E18" s="14">
        <v>1373990</v>
      </c>
      <c r="F18" s="14">
        <v>0</v>
      </c>
      <c r="G18" s="14">
        <v>262120</v>
      </c>
      <c r="H18" s="14">
        <v>102990</v>
      </c>
      <c r="I18" s="14">
        <v>2310</v>
      </c>
      <c r="J18" s="14">
        <v>28910</v>
      </c>
      <c r="K18" s="14">
        <v>35208</v>
      </c>
      <c r="L18" s="14">
        <v>5085</v>
      </c>
      <c r="M18" s="14">
        <v>200</v>
      </c>
      <c r="N18" s="15">
        <v>8460</v>
      </c>
      <c r="O18" s="14">
        <v>0</v>
      </c>
      <c r="P18" s="14">
        <v>6885</v>
      </c>
      <c r="Q18" s="14">
        <v>293123</v>
      </c>
      <c r="R18" s="16">
        <f t="shared" si="0"/>
        <v>3436561</v>
      </c>
      <c r="S18" s="17">
        <f t="shared" si="1"/>
        <v>3436.561</v>
      </c>
    </row>
    <row r="19" spans="1:19" ht="14.25" customHeight="1">
      <c r="A19" s="47" t="s">
        <v>18</v>
      </c>
      <c r="B19" s="48"/>
      <c r="C19" s="14">
        <v>163307783</v>
      </c>
      <c r="D19" s="14">
        <v>13795696</v>
      </c>
      <c r="E19" s="14">
        <v>104999593</v>
      </c>
      <c r="F19" s="14">
        <v>1250870</v>
      </c>
      <c r="G19" s="14">
        <v>68783884</v>
      </c>
      <c r="H19" s="14">
        <v>1118954</v>
      </c>
      <c r="I19" s="14">
        <v>2518476</v>
      </c>
      <c r="J19" s="14">
        <v>4796335</v>
      </c>
      <c r="K19" s="14">
        <v>2286074</v>
      </c>
      <c r="L19" s="14">
        <v>2333855.5</v>
      </c>
      <c r="M19" s="14">
        <v>2296579</v>
      </c>
      <c r="N19" s="15">
        <v>8944927.8</v>
      </c>
      <c r="O19" s="14">
        <v>16073</v>
      </c>
      <c r="P19" s="14">
        <v>53087</v>
      </c>
      <c r="Q19" s="14">
        <v>14528701.7</v>
      </c>
      <c r="R19" s="16">
        <f t="shared" si="0"/>
        <v>391030889</v>
      </c>
      <c r="S19" s="17">
        <f t="shared" si="1"/>
        <v>391030.889</v>
      </c>
    </row>
    <row r="20" spans="1:19" ht="12.75" customHeight="1">
      <c r="A20" s="42" t="s">
        <v>19</v>
      </c>
      <c r="B20" s="43"/>
      <c r="C20" s="19"/>
      <c r="D20" s="54">
        <v>391030889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18"/>
    </row>
    <row r="22" spans="1:19" ht="12.75">
      <c r="A22" s="51" t="s">
        <v>33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8" ht="12.75">
      <c r="A23" s="2"/>
      <c r="B23" s="2"/>
      <c r="C23" s="2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1"/>
      <c r="Q23" s="41"/>
      <c r="R23" s="10"/>
    </row>
    <row r="24" spans="1:17" s="13" customFormat="1" ht="15.75" customHeight="1">
      <c r="A24" s="11" t="s">
        <v>0</v>
      </c>
      <c r="B24" s="5" t="s">
        <v>1</v>
      </c>
      <c r="C24" s="5" t="s">
        <v>21</v>
      </c>
      <c r="D24" s="6" t="s">
        <v>22</v>
      </c>
      <c r="E24" s="7" t="s">
        <v>23</v>
      </c>
      <c r="F24" s="7" t="s">
        <v>24</v>
      </c>
      <c r="G24" s="7" t="s">
        <v>25</v>
      </c>
      <c r="H24" s="7" t="s">
        <v>34</v>
      </c>
      <c r="I24" s="7" t="s">
        <v>26</v>
      </c>
      <c r="J24" s="7" t="s">
        <v>27</v>
      </c>
      <c r="K24" s="7" t="s">
        <v>28</v>
      </c>
      <c r="L24" s="7" t="s">
        <v>29</v>
      </c>
      <c r="M24" s="7" t="s">
        <v>30</v>
      </c>
      <c r="N24" s="7" t="s">
        <v>31</v>
      </c>
      <c r="O24" s="7" t="s">
        <v>32</v>
      </c>
      <c r="P24" s="22" t="s">
        <v>50</v>
      </c>
      <c r="Q24" s="22" t="s">
        <v>44</v>
      </c>
    </row>
    <row r="25" spans="1:17" ht="12.75">
      <c r="A25" s="44">
        <v>2015</v>
      </c>
      <c r="B25" s="21">
        <v>1</v>
      </c>
      <c r="C25" s="23">
        <v>0</v>
      </c>
      <c r="D25" s="24">
        <v>0</v>
      </c>
      <c r="E25" s="24">
        <v>0</v>
      </c>
      <c r="F25" s="24">
        <v>0</v>
      </c>
      <c r="G25" s="24">
        <v>0</v>
      </c>
      <c r="H25" s="24">
        <v>15390</v>
      </c>
      <c r="I25" s="24">
        <v>0</v>
      </c>
      <c r="J25" s="24">
        <v>1700</v>
      </c>
      <c r="K25" s="24">
        <v>0</v>
      </c>
      <c r="L25" s="24">
        <v>11630</v>
      </c>
      <c r="M25" s="24">
        <v>41543</v>
      </c>
      <c r="N25" s="24">
        <v>0</v>
      </c>
      <c r="O25" s="24"/>
      <c r="P25" s="25">
        <f>C25+D25+E25+F25+G25+H25+I25+J25+K25+L25+M25+N25+O25</f>
        <v>70263</v>
      </c>
      <c r="Q25" s="27">
        <f>P25/1000</f>
        <v>70.263</v>
      </c>
    </row>
    <row r="26" spans="1:17" ht="12.75">
      <c r="A26" s="45"/>
      <c r="B26" s="20">
        <v>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11790</v>
      </c>
      <c r="I26" s="24">
        <v>0</v>
      </c>
      <c r="J26" s="24">
        <v>9140</v>
      </c>
      <c r="K26" s="24">
        <v>0</v>
      </c>
      <c r="L26" s="24">
        <v>10506</v>
      </c>
      <c r="M26" s="24">
        <v>39720</v>
      </c>
      <c r="N26" s="24">
        <v>1400</v>
      </c>
      <c r="O26" s="24"/>
      <c r="P26" s="25">
        <f aca="true" t="shared" si="2" ref="P26:P35">C26+D26+E26+F26+G26+H26+I26+J26+K26+L26+M26+N26+O26</f>
        <v>72556</v>
      </c>
      <c r="Q26" s="27">
        <f aca="true" t="shared" si="3" ref="Q26:Q35">P26/1000</f>
        <v>72.556</v>
      </c>
    </row>
    <row r="27" spans="1:17" ht="12.75">
      <c r="A27" s="45"/>
      <c r="B27" s="20">
        <v>3</v>
      </c>
      <c r="C27" s="24">
        <v>69</v>
      </c>
      <c r="D27" s="24">
        <v>340</v>
      </c>
      <c r="E27" s="24">
        <v>0</v>
      </c>
      <c r="F27" s="24">
        <v>0</v>
      </c>
      <c r="G27" s="24">
        <v>0</v>
      </c>
      <c r="H27" s="24">
        <v>17820</v>
      </c>
      <c r="I27" s="24">
        <v>0</v>
      </c>
      <c r="J27" s="24">
        <v>0</v>
      </c>
      <c r="K27" s="24">
        <v>0</v>
      </c>
      <c r="L27" s="24">
        <v>12678</v>
      </c>
      <c r="M27" s="24">
        <v>55675</v>
      </c>
      <c r="N27" s="24">
        <v>32</v>
      </c>
      <c r="O27" s="24"/>
      <c r="P27" s="25">
        <f t="shared" si="2"/>
        <v>86614</v>
      </c>
      <c r="Q27" s="27">
        <f t="shared" si="3"/>
        <v>86.614</v>
      </c>
    </row>
    <row r="28" spans="1:17" ht="12.75">
      <c r="A28" s="45"/>
      <c r="B28" s="20">
        <v>4</v>
      </c>
      <c r="C28" s="24">
        <v>89</v>
      </c>
      <c r="D28" s="24">
        <v>35083</v>
      </c>
      <c r="E28" s="24">
        <v>3</v>
      </c>
      <c r="F28" s="24">
        <v>0</v>
      </c>
      <c r="G28" s="24">
        <v>184</v>
      </c>
      <c r="H28" s="24">
        <v>8144</v>
      </c>
      <c r="I28" s="24">
        <v>0</v>
      </c>
      <c r="J28" s="24">
        <v>0</v>
      </c>
      <c r="K28" s="24">
        <v>656</v>
      </c>
      <c r="L28" s="24">
        <v>600</v>
      </c>
      <c r="M28" s="24">
        <v>45190</v>
      </c>
      <c r="N28" s="24">
        <v>240</v>
      </c>
      <c r="O28" s="24"/>
      <c r="P28" s="25">
        <f t="shared" si="2"/>
        <v>90189</v>
      </c>
      <c r="Q28" s="27">
        <f t="shared" si="3"/>
        <v>90.189</v>
      </c>
    </row>
    <row r="29" spans="1:17" ht="12.75">
      <c r="A29" s="45"/>
      <c r="B29" s="20">
        <v>5</v>
      </c>
      <c r="C29" s="24">
        <v>5000</v>
      </c>
      <c r="D29" s="24">
        <v>637072</v>
      </c>
      <c r="E29" s="24">
        <v>0</v>
      </c>
      <c r="F29" s="24">
        <v>45000</v>
      </c>
      <c r="G29" s="24">
        <v>5160</v>
      </c>
      <c r="H29" s="24">
        <v>11208</v>
      </c>
      <c r="I29" s="24">
        <v>0</v>
      </c>
      <c r="J29" s="24">
        <v>840</v>
      </c>
      <c r="K29" s="24">
        <v>0</v>
      </c>
      <c r="L29" s="24">
        <v>780</v>
      </c>
      <c r="M29" s="24">
        <v>60160</v>
      </c>
      <c r="N29" s="24">
        <v>60</v>
      </c>
      <c r="O29" s="24"/>
      <c r="P29" s="25">
        <f t="shared" si="2"/>
        <v>765280</v>
      </c>
      <c r="Q29" s="27">
        <f t="shared" si="3"/>
        <v>765.28</v>
      </c>
    </row>
    <row r="30" spans="1:17" ht="12.75">
      <c r="A30" s="45"/>
      <c r="B30" s="20">
        <v>6</v>
      </c>
      <c r="C30" s="24">
        <v>102</v>
      </c>
      <c r="D30" s="24">
        <v>639563</v>
      </c>
      <c r="E30" s="24">
        <v>42808</v>
      </c>
      <c r="F30" s="24">
        <v>0</v>
      </c>
      <c r="G30" s="24">
        <v>48</v>
      </c>
      <c r="H30" s="24">
        <v>15676</v>
      </c>
      <c r="I30" s="24">
        <v>0</v>
      </c>
      <c r="J30" s="24">
        <v>140</v>
      </c>
      <c r="K30" s="24">
        <v>183</v>
      </c>
      <c r="L30" s="24">
        <v>60</v>
      </c>
      <c r="M30" s="24">
        <v>90580</v>
      </c>
      <c r="N30" s="24">
        <v>0</v>
      </c>
      <c r="O30" s="24">
        <v>0</v>
      </c>
      <c r="P30" s="25">
        <f t="shared" si="2"/>
        <v>789160</v>
      </c>
      <c r="Q30" s="27">
        <f t="shared" si="3"/>
        <v>789.16</v>
      </c>
    </row>
    <row r="31" spans="1:17" ht="12.75">
      <c r="A31" s="45"/>
      <c r="B31" s="20">
        <v>7</v>
      </c>
      <c r="C31" s="24">
        <v>10670</v>
      </c>
      <c r="D31" s="24">
        <v>6350</v>
      </c>
      <c r="E31" s="24">
        <v>325083</v>
      </c>
      <c r="F31" s="24">
        <v>0</v>
      </c>
      <c r="G31" s="24">
        <v>92</v>
      </c>
      <c r="H31" s="24">
        <v>2066</v>
      </c>
      <c r="I31" s="24">
        <v>180</v>
      </c>
      <c r="J31" s="24">
        <v>0</v>
      </c>
      <c r="K31" s="24">
        <v>590</v>
      </c>
      <c r="L31" s="24">
        <v>0</v>
      </c>
      <c r="M31" s="24">
        <v>91980</v>
      </c>
      <c r="N31" s="24">
        <v>1226</v>
      </c>
      <c r="O31" s="24"/>
      <c r="P31" s="25">
        <f t="shared" si="2"/>
        <v>438237</v>
      </c>
      <c r="Q31" s="27">
        <f t="shared" si="3"/>
        <v>438.237</v>
      </c>
    </row>
    <row r="32" spans="1:17" ht="12.75">
      <c r="A32" s="45"/>
      <c r="B32" s="20">
        <v>8</v>
      </c>
      <c r="C32" s="24">
        <v>18522</v>
      </c>
      <c r="D32" s="24">
        <v>4452</v>
      </c>
      <c r="E32" s="24">
        <v>7139</v>
      </c>
      <c r="F32" s="24">
        <v>0</v>
      </c>
      <c r="G32" s="24">
        <v>14</v>
      </c>
      <c r="H32" s="24">
        <v>1860</v>
      </c>
      <c r="I32" s="24">
        <v>20637</v>
      </c>
      <c r="J32" s="24">
        <v>4</v>
      </c>
      <c r="K32" s="24">
        <v>275</v>
      </c>
      <c r="L32" s="24">
        <v>0</v>
      </c>
      <c r="M32" s="24">
        <v>55740</v>
      </c>
      <c r="N32" s="24">
        <v>1604</v>
      </c>
      <c r="O32" s="24"/>
      <c r="P32" s="25">
        <f t="shared" si="2"/>
        <v>110247</v>
      </c>
      <c r="Q32" s="27">
        <f t="shared" si="3"/>
        <v>110.247</v>
      </c>
    </row>
    <row r="33" spans="1:17" ht="12.75">
      <c r="A33" s="45"/>
      <c r="B33" s="20">
        <v>9</v>
      </c>
      <c r="C33" s="24">
        <v>11728</v>
      </c>
      <c r="D33" s="24">
        <v>2619</v>
      </c>
      <c r="E33" s="24">
        <v>2502</v>
      </c>
      <c r="F33" s="24">
        <v>0</v>
      </c>
      <c r="G33" s="24">
        <v>90</v>
      </c>
      <c r="H33" s="24">
        <v>906</v>
      </c>
      <c r="I33" s="24">
        <v>0</v>
      </c>
      <c r="J33" s="24">
        <v>0</v>
      </c>
      <c r="K33" s="24">
        <v>329</v>
      </c>
      <c r="L33" s="24">
        <v>1040</v>
      </c>
      <c r="M33" s="24">
        <v>39060</v>
      </c>
      <c r="N33" s="24">
        <v>4260</v>
      </c>
      <c r="O33" s="24">
        <v>280</v>
      </c>
      <c r="P33" s="25">
        <f t="shared" si="2"/>
        <v>62814</v>
      </c>
      <c r="Q33" s="27">
        <f t="shared" si="3"/>
        <v>62.814</v>
      </c>
    </row>
    <row r="34" spans="1:17" ht="12.75">
      <c r="A34" s="46"/>
      <c r="B34" s="20">
        <v>10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1160</v>
      </c>
      <c r="M34" s="24">
        <v>20560</v>
      </c>
      <c r="N34" s="24">
        <v>0</v>
      </c>
      <c r="O34" s="24"/>
      <c r="P34" s="25">
        <f t="shared" si="2"/>
        <v>21720</v>
      </c>
      <c r="Q34" s="27">
        <f t="shared" si="3"/>
        <v>21.72</v>
      </c>
    </row>
    <row r="35" spans="1:17" ht="12.75" customHeight="1">
      <c r="A35" s="47" t="s">
        <v>18</v>
      </c>
      <c r="B35" s="48"/>
      <c r="C35" s="24">
        <v>46180</v>
      </c>
      <c r="D35" s="24">
        <v>1325479</v>
      </c>
      <c r="E35" s="24">
        <v>377535</v>
      </c>
      <c r="F35" s="24">
        <v>45000</v>
      </c>
      <c r="G35" s="24">
        <v>5588</v>
      </c>
      <c r="H35" s="24">
        <v>84860</v>
      </c>
      <c r="I35" s="24">
        <v>20817</v>
      </c>
      <c r="J35" s="24">
        <v>11824</v>
      </c>
      <c r="K35" s="24">
        <v>2033</v>
      </c>
      <c r="L35" s="24">
        <v>38454</v>
      </c>
      <c r="M35" s="24">
        <v>540208</v>
      </c>
      <c r="N35" s="24">
        <v>8822</v>
      </c>
      <c r="O35" s="24">
        <v>280</v>
      </c>
      <c r="P35" s="25">
        <f t="shared" si="2"/>
        <v>2507080</v>
      </c>
      <c r="Q35" s="27">
        <f t="shared" si="3"/>
        <v>2507.08</v>
      </c>
    </row>
    <row r="36" spans="1:17" ht="12.75" customHeight="1">
      <c r="A36" s="49" t="s">
        <v>19</v>
      </c>
      <c r="B36" s="50"/>
      <c r="C36" s="52">
        <f>C35+D35+E35+F35+G35+H35+I35+J35+K35+L35+M35+N35+O35</f>
        <v>2507080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26"/>
      <c r="Q36" s="26"/>
    </row>
  </sheetData>
  <sheetProtection/>
  <mergeCells count="14">
    <mergeCell ref="C36:O36"/>
    <mergeCell ref="D20:R20"/>
    <mergeCell ref="A22:S22"/>
    <mergeCell ref="R7:S7"/>
    <mergeCell ref="A20:B20"/>
    <mergeCell ref="A25:A34"/>
    <mergeCell ref="A35:B35"/>
    <mergeCell ref="A36:B36"/>
    <mergeCell ref="A2:S2"/>
    <mergeCell ref="A3:S3"/>
    <mergeCell ref="A4:S4"/>
    <mergeCell ref="A6:S6"/>
    <mergeCell ref="A9:A18"/>
    <mergeCell ref="A19:B19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r:id="rId1"/>
  <ignoredErrors>
    <ignoredError sqref="P25:Q25 P26:P35 Q26:Q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140625" style="28" customWidth="1"/>
    <col min="2" max="2" width="3.421875" style="28" customWidth="1"/>
    <col min="3" max="3" width="6.7109375" style="28" customWidth="1"/>
    <col min="4" max="4" width="6.8515625" style="28" customWidth="1"/>
    <col min="5" max="5" width="9.140625" style="28" customWidth="1"/>
    <col min="6" max="6" width="22.00390625" style="28" customWidth="1"/>
    <col min="7" max="7" width="15.421875" style="28" customWidth="1"/>
    <col min="8" max="8" width="6.421875" style="28" customWidth="1"/>
    <col min="9" max="9" width="6.57421875" style="28" customWidth="1"/>
    <col min="10" max="10" width="7.00390625" style="28" customWidth="1"/>
    <col min="11" max="16384" width="11.421875" style="28" customWidth="1"/>
  </cols>
  <sheetData>
    <row r="2" spans="2:7" ht="14.25">
      <c r="B2" s="58" t="s">
        <v>49</v>
      </c>
      <c r="C2" s="58"/>
      <c r="D2" s="58"/>
      <c r="E2" s="58"/>
      <c r="F2" s="58"/>
      <c r="G2" s="58"/>
    </row>
    <row r="3" spans="2:7" ht="14.25">
      <c r="B3" s="58" t="s">
        <v>48</v>
      </c>
      <c r="C3" s="58"/>
      <c r="D3" s="58"/>
      <c r="E3" s="58"/>
      <c r="F3" s="58"/>
      <c r="G3" s="58"/>
    </row>
    <row r="4" spans="2:7" ht="14.25">
      <c r="B4" s="58" t="s">
        <v>20</v>
      </c>
      <c r="C4" s="58"/>
      <c r="D4" s="58"/>
      <c r="E4" s="58"/>
      <c r="F4" s="58"/>
      <c r="G4" s="58"/>
    </row>
    <row r="5" spans="2:4" ht="12.75">
      <c r="B5" s="29"/>
      <c r="C5" s="29"/>
      <c r="D5" s="29"/>
    </row>
    <row r="6" spans="1:7" ht="14.25">
      <c r="A6" s="30"/>
      <c r="B6" s="59" t="s">
        <v>42</v>
      </c>
      <c r="C6" s="59"/>
      <c r="D6" s="59"/>
      <c r="E6" s="59"/>
      <c r="F6" s="59"/>
      <c r="G6" s="59"/>
    </row>
    <row r="7" spans="1:7" ht="14.25">
      <c r="A7" s="30"/>
      <c r="B7" s="59" t="s">
        <v>41</v>
      </c>
      <c r="C7" s="59"/>
      <c r="D7" s="59"/>
      <c r="E7" s="59"/>
      <c r="F7" s="59"/>
      <c r="G7" s="59"/>
    </row>
    <row r="8" spans="1:5" ht="12.75">
      <c r="A8" s="30"/>
      <c r="B8" s="30"/>
      <c r="C8" s="30"/>
      <c r="E8" s="31"/>
    </row>
    <row r="9" spans="2:7" ht="12.75">
      <c r="B9" s="57" t="s">
        <v>39</v>
      </c>
      <c r="C9" s="57"/>
      <c r="D9" s="57"/>
      <c r="E9" s="57"/>
      <c r="F9" s="57"/>
      <c r="G9" s="57"/>
    </row>
    <row r="10" spans="2:7" ht="12.75">
      <c r="B10" s="51" t="s">
        <v>40</v>
      </c>
      <c r="C10" s="51"/>
      <c r="D10" s="51"/>
      <c r="E10" s="51"/>
      <c r="F10" s="51"/>
      <c r="G10" s="51"/>
    </row>
    <row r="11" spans="2:10" ht="12.75" customHeight="1">
      <c r="B11" s="64"/>
      <c r="C11" s="64"/>
      <c r="D11" s="64"/>
      <c r="E11" s="64"/>
      <c r="F11" s="64"/>
      <c r="G11" s="64"/>
      <c r="H11" s="64"/>
      <c r="I11" s="64"/>
      <c r="J11" s="64"/>
    </row>
    <row r="14" spans="3:7" ht="21" customHeight="1">
      <c r="C14" s="65" t="s">
        <v>38</v>
      </c>
      <c r="D14" s="66"/>
      <c r="E14" s="11" t="s">
        <v>1</v>
      </c>
      <c r="F14" s="36" t="s">
        <v>43</v>
      </c>
      <c r="G14" s="11" t="s">
        <v>37</v>
      </c>
    </row>
    <row r="15" spans="3:7" ht="12.75">
      <c r="C15" s="67">
        <v>2015</v>
      </c>
      <c r="D15" s="68"/>
      <c r="E15" s="32">
        <v>1</v>
      </c>
      <c r="F15" s="37">
        <v>1046970</v>
      </c>
      <c r="G15" s="38">
        <f>F15/1000</f>
        <v>1046.97</v>
      </c>
    </row>
    <row r="16" spans="3:7" ht="12.75">
      <c r="C16" s="69"/>
      <c r="D16" s="70"/>
      <c r="E16" s="33">
        <v>2</v>
      </c>
      <c r="F16" s="37">
        <v>1035139</v>
      </c>
      <c r="G16" s="38">
        <f aca="true" t="shared" si="0" ref="G16:G25">F16/1000</f>
        <v>1035.139</v>
      </c>
    </row>
    <row r="17" spans="3:7" ht="12.75">
      <c r="C17" s="69"/>
      <c r="D17" s="70"/>
      <c r="E17" s="33">
        <v>3</v>
      </c>
      <c r="F17" s="37">
        <v>1120894</v>
      </c>
      <c r="G17" s="38">
        <f t="shared" si="0"/>
        <v>1120.894</v>
      </c>
    </row>
    <row r="18" spans="3:7" ht="12.75">
      <c r="C18" s="69"/>
      <c r="D18" s="70"/>
      <c r="E18" s="33">
        <v>4</v>
      </c>
      <c r="F18" s="37">
        <v>1283034</v>
      </c>
      <c r="G18" s="38">
        <f t="shared" si="0"/>
        <v>1283.034</v>
      </c>
    </row>
    <row r="19" spans="3:7" ht="12.75">
      <c r="C19" s="69"/>
      <c r="D19" s="70"/>
      <c r="E19" s="33">
        <v>5</v>
      </c>
      <c r="F19" s="37">
        <v>57816</v>
      </c>
      <c r="G19" s="38">
        <f t="shared" si="0"/>
        <v>57.816</v>
      </c>
    </row>
    <row r="20" spans="3:7" ht="12.75">
      <c r="C20" s="69"/>
      <c r="D20" s="70"/>
      <c r="E20" s="33">
        <v>6</v>
      </c>
      <c r="F20" s="37">
        <v>2160</v>
      </c>
      <c r="G20" s="38">
        <f t="shared" si="0"/>
        <v>2.16</v>
      </c>
    </row>
    <row r="21" spans="3:7" ht="12.75">
      <c r="C21" s="69"/>
      <c r="D21" s="70"/>
      <c r="E21" s="33">
        <v>7</v>
      </c>
      <c r="F21" s="37">
        <v>2334935</v>
      </c>
      <c r="G21" s="38">
        <f t="shared" si="0"/>
        <v>2334.935</v>
      </c>
    </row>
    <row r="22" spans="3:7" ht="12.75">
      <c r="C22" s="69"/>
      <c r="D22" s="70"/>
      <c r="E22" s="33">
        <v>8</v>
      </c>
      <c r="F22" s="37">
        <v>1206174</v>
      </c>
      <c r="G22" s="38">
        <f t="shared" si="0"/>
        <v>1206.174</v>
      </c>
    </row>
    <row r="23" spans="3:7" ht="12.75">
      <c r="C23" s="69"/>
      <c r="D23" s="70"/>
      <c r="E23" s="33">
        <v>9</v>
      </c>
      <c r="F23" s="37">
        <v>849345.8</v>
      </c>
      <c r="G23" s="38">
        <f t="shared" si="0"/>
        <v>849.3458</v>
      </c>
    </row>
    <row r="24" spans="3:7" ht="12.75">
      <c r="C24" s="71"/>
      <c r="D24" s="72"/>
      <c r="E24" s="33">
        <v>10</v>
      </c>
      <c r="F24" s="37">
        <v>8460</v>
      </c>
      <c r="G24" s="38">
        <f t="shared" si="0"/>
        <v>8.46</v>
      </c>
    </row>
    <row r="25" spans="3:7" ht="12.75">
      <c r="C25" s="60" t="s">
        <v>18</v>
      </c>
      <c r="D25" s="61"/>
      <c r="E25" s="62"/>
      <c r="F25" s="39">
        <v>8944927.8</v>
      </c>
      <c r="G25" s="40">
        <f t="shared" si="0"/>
        <v>8944.927800000001</v>
      </c>
    </row>
    <row r="26" spans="3:7" ht="12.75">
      <c r="C26" s="49"/>
      <c r="D26" s="63"/>
      <c r="E26" s="50"/>
      <c r="F26" s="34"/>
      <c r="G26" s="35"/>
    </row>
  </sheetData>
  <sheetProtection/>
  <mergeCells count="12">
    <mergeCell ref="C25:E25"/>
    <mergeCell ref="C26:E26"/>
    <mergeCell ref="B11:J11"/>
    <mergeCell ref="C14:D14"/>
    <mergeCell ref="C15:D24"/>
    <mergeCell ref="B9:G9"/>
    <mergeCell ref="B10:G10"/>
    <mergeCell ref="B2:G2"/>
    <mergeCell ref="B3:G3"/>
    <mergeCell ref="B4:G4"/>
    <mergeCell ref="B6:G6"/>
    <mergeCell ref="B7:G7"/>
  </mergeCells>
  <printOptions/>
  <pageMargins left="0.35" right="0.4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2015-11-09T12:39:23Z</dcterms:created>
  <dcterms:modified xsi:type="dcterms:W3CDTF">2016-04-22T01:09:31Z</dcterms:modified>
  <cp:category/>
  <cp:version/>
  <cp:contentType/>
  <cp:contentStatus/>
</cp:coreProperties>
</file>